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79" i="1"/>
  <c r="B78"/>
  <c r="B17"/>
  <c r="B77" l="1"/>
  <c r="B40"/>
  <c r="B52"/>
  <c r="B55"/>
  <c r="B58"/>
  <c r="B66"/>
  <c r="B16"/>
</calcChain>
</file>

<file path=xl/sharedStrings.xml><?xml version="1.0" encoding="utf-8"?>
<sst xmlns="http://schemas.openxmlformats.org/spreadsheetml/2006/main" count="77" uniqueCount="75">
  <si>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</si>
  <si>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</si>
  <si>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</si>
  <si>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</si>
  <si>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</si>
  <si>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Bloqueio Judicial Sicoob</t>
  </si>
  <si>
    <t>Campanha 2019</t>
  </si>
  <si>
    <t>Diversos/Doação</t>
  </si>
  <si>
    <t>Aluguel Sala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</si>
  <si>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</si>
  <si>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</si>
  <si>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</si>
  <si>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</si>
  <si>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</si>
  <si>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</si>
  <si>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</si>
  <si>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Impostos / DAJE e Seguros</t>
  </si>
  <si>
    <t>Despesas bancárias/Sicob</t>
  </si>
  <si>
    <t>Certificado / Furto de Caixa</t>
  </si>
  <si>
    <t>Recarga de Cartucho/ Bateria Celular/Chip/Fonte</t>
  </si>
  <si>
    <t>Alimentação/Limpeza</t>
  </si>
  <si>
    <t>Placas Adesivos/Cartões/banners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</si>
  <si>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</si>
  <si>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</si>
  <si>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</si>
  <si>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</si>
  <si>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</si>
  <si>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</si>
  <si>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</si>
  <si>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Equipamento de Proteção Individual + Uniformes CDL</t>
  </si>
  <si>
    <t>TOTAL DESPESAS ADMINISTRATIVAS</t>
  </si>
  <si>
    <t>Despesas com Folha de Pagamento</t>
  </si>
  <si>
    <t>FGTS</t>
  </si>
  <si>
    <t xml:space="preserve">INSS </t>
  </si>
  <si>
    <t>DARF</t>
  </si>
  <si>
    <t>SALÁRIO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</si>
  <si>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</si>
  <si>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</si>
  <si>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</si>
  <si>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</si>
  <si>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</si>
  <si>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</si>
  <si>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</si>
  <si>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</si>
  <si>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</si>
  <si>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</si>
  <si>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</si>
  <si>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</si>
  <si>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</si>
  <si>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</si>
  <si>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</si>
  <si>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Aparelho Celular + Impresora</t>
  </si>
  <si>
    <t>Aquisição Urna</t>
  </si>
  <si>
    <t>Integralização de conta SICOOB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</si>
  <si>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</si>
  <si>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</si>
  <si>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</si>
  <si>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</si>
  <si>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</si>
  <si>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</si>
  <si>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</si>
  <si>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</si>
  <si>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Carro de Som/ Divulgação/ SPOT</t>
  </si>
  <si>
    <t>Despesas campanha de Natal 2019</t>
  </si>
  <si>
    <t>Doação/Homenagem</t>
  </si>
  <si>
    <t>TOTAL DE DESPESAS COM EVENTOS/DIVULGAÇÃO/CAMPANHAS/CURSOS</t>
  </si>
  <si>
    <t>TOTAL DESPESAS</t>
  </si>
  <si>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 DEZEMBRO</t>
    </r>
  </si>
  <si>
    <t>Saldo NOVEMBRO 2019</t>
  </si>
  <si>
    <t>Receitas  de Dezembro de 2019</t>
  </si>
  <si>
    <t>Total Receitas  Mês de Dezembro de 2019</t>
  </si>
  <si>
    <t>Total (saldo anterior + receitas deDezembro)</t>
  </si>
  <si>
    <t>SALDO MÊS 12/2019</t>
  </si>
  <si>
    <t>Saldo do Mês 11/2019 + Saldo do Mês 12/2019</t>
  </si>
  <si>
    <t>Despesas Processos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</si>
</sst>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[$R$ -416]* #,##0.00_);_([$R$ -416]* \(#,##0.00\);_([$R$ -416]* &quot;-&quot;??_);_(@_)"/>
    <numFmt numFmtId="165" formatCode="_(&quot;R$ &quot;* #,##0.00_);_(&quot;R$ &quot;* \(#,##0.00\);_(&quot;R$ 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  <font>
      <sz val="10"/>
      <color theme="1"/>
      <name val="Bookman Old Style"/>
      <family val="1"/>
    </font>
    <font>
      <sz val="9"/>
      <name val="Arial Unicode MS"/>
      <family val="2"/>
    </font>
    <font>
      <b/>
      <sz val="9"/>
      <color theme="1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/>
    <xf numFmtId="0" fontId="7" fillId="3" borderId="1" xfId="0" applyFont="1" applyFill="1" applyBorder="1"/>
    <xf numFmtId="0" fontId="7" fillId="0" borderId="3" xfId="0" applyFont="1" applyBorder="1"/>
    <xf numFmtId="0" fontId="5" fillId="0" borderId="1" xfId="0" applyFont="1" applyBorder="1"/>
    <xf numFmtId="0" fontId="5" fillId="0" borderId="2" xfId="0" applyFont="1" applyBorder="1"/>
    <xf numFmtId="164" fontId="5" fillId="0" borderId="2" xfId="0" applyNumberFormat="1" applyFont="1" applyBorder="1"/>
    <xf numFmtId="0" fontId="7" fillId="3" borderId="3" xfId="0" applyFont="1" applyFill="1" applyBorder="1"/>
    <xf numFmtId="0" fontId="3" fillId="3" borderId="2" xfId="0" applyFont="1" applyFill="1" applyBorder="1"/>
    <xf numFmtId="0" fontId="8" fillId="0" borderId="4" xfId="0" applyFont="1" applyFill="1" applyBorder="1"/>
    <xf numFmtId="164" fontId="5" fillId="4" borderId="2" xfId="0" applyNumberFormat="1" applyFont="1" applyFill="1" applyBorder="1"/>
    <xf numFmtId="0" fontId="8" fillId="0" borderId="5" xfId="0" applyFont="1" applyFill="1" applyBorder="1"/>
    <xf numFmtId="0" fontId="9" fillId="0" borderId="2" xfId="0" applyFont="1" applyFill="1" applyBorder="1"/>
    <xf numFmtId="0" fontId="8" fillId="0" borderId="2" xfId="0" applyFont="1" applyBorder="1"/>
    <xf numFmtId="164" fontId="5" fillId="4" borderId="0" xfId="0" applyNumberFormat="1" applyFont="1" applyFill="1" applyBorder="1"/>
    <xf numFmtId="0" fontId="5" fillId="0" borderId="4" xfId="0" applyFont="1" applyFill="1" applyBorder="1"/>
    <xf numFmtId="0" fontId="5" fillId="0" borderId="3" xfId="0" applyFont="1" applyBorder="1"/>
    <xf numFmtId="0" fontId="4" fillId="4" borderId="0" xfId="0" applyFont="1" applyFill="1" applyBorder="1"/>
    <xf numFmtId="0" fontId="2" fillId="0" borderId="2" xfId="0" applyFont="1" applyBorder="1"/>
    <xf numFmtId="0" fontId="7" fillId="0" borderId="2" xfId="0" applyFont="1" applyBorder="1"/>
    <xf numFmtId="0" fontId="7" fillId="9" borderId="2" xfId="0" applyFont="1" applyFill="1" applyBorder="1"/>
    <xf numFmtId="0" fontId="4" fillId="0" borderId="0" xfId="0" applyFont="1" applyFill="1" applyBorder="1" applyAlignment="1">
      <alignment horizontal="center"/>
    </xf>
    <xf numFmtId="0" fontId="4" fillId="10" borderId="6" xfId="0" applyFont="1" applyFill="1" applyBorder="1"/>
    <xf numFmtId="164" fontId="5" fillId="7" borderId="2" xfId="0" applyNumberFormat="1" applyFont="1" applyFill="1" applyBorder="1"/>
    <xf numFmtId="164" fontId="5" fillId="7" borderId="2" xfId="1" applyNumberFormat="1" applyFont="1" applyFill="1" applyBorder="1"/>
    <xf numFmtId="164" fontId="5" fillId="4" borderId="2" xfId="1" applyNumberFormat="1" applyFont="1" applyFill="1" applyBorder="1"/>
    <xf numFmtId="164" fontId="5" fillId="4" borderId="8" xfId="1" applyNumberFormat="1" applyFont="1" applyFill="1" applyBorder="1"/>
    <xf numFmtId="164" fontId="0" fillId="0" borderId="1" xfId="0" applyNumberFormat="1" applyBorder="1"/>
    <xf numFmtId="164" fontId="5" fillId="4" borderId="2" xfId="1" applyNumberFormat="1" applyFont="1" applyFill="1" applyBorder="1" applyAlignment="1">
      <alignment vertical="center"/>
    </xf>
    <xf numFmtId="164" fontId="5" fillId="4" borderId="2" xfId="1" applyNumberFormat="1" applyFont="1" applyFill="1" applyBorder="1" applyAlignment="1">
      <alignment horizontal="center" vertical="center"/>
    </xf>
    <xf numFmtId="164" fontId="4" fillId="5" borderId="7" xfId="1" applyNumberFormat="1" applyFont="1" applyFill="1" applyBorder="1"/>
    <xf numFmtId="164" fontId="0" fillId="7" borderId="2" xfId="1" applyNumberFormat="1" applyFont="1" applyFill="1" applyBorder="1"/>
    <xf numFmtId="164" fontId="6" fillId="0" borderId="0" xfId="0" applyNumberFormat="1" applyFont="1"/>
    <xf numFmtId="164" fontId="5" fillId="4" borderId="0" xfId="0" applyNumberFormat="1" applyFont="1" applyFill="1"/>
    <xf numFmtId="0" fontId="0" fillId="0" borderId="0" xfId="0" applyBorder="1"/>
    <xf numFmtId="165" fontId="11" fillId="4" borderId="0" xfId="1" applyNumberFormat="1" applyFont="1" applyFill="1" applyBorder="1"/>
    <xf numFmtId="0" fontId="11" fillId="4" borderId="0" xfId="0" applyFont="1" applyFill="1" applyBorder="1"/>
    <xf numFmtId="165" fontId="4" fillId="0" borderId="0" xfId="1" applyNumberFormat="1" applyFont="1" applyFill="1" applyBorder="1"/>
    <xf numFmtId="165" fontId="4" fillId="4" borderId="0" xfId="1" applyNumberFormat="1" applyFont="1" applyFill="1" applyBorder="1"/>
    <xf numFmtId="44" fontId="4" fillId="4" borderId="0" xfId="1" applyNumberFormat="1" applyFont="1" applyFill="1" applyBorder="1"/>
    <xf numFmtId="0" fontId="4" fillId="0" borderId="0" xfId="0" applyFont="1" applyFill="1" applyBorder="1"/>
    <xf numFmtId="165" fontId="11" fillId="0" borderId="0" xfId="1" applyNumberFormat="1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0" fillId="0" borderId="0" xfId="0" applyFill="1"/>
    <xf numFmtId="0" fontId="2" fillId="2" borderId="9" xfId="0" applyFont="1" applyFill="1" applyBorder="1"/>
    <xf numFmtId="0" fontId="5" fillId="2" borderId="10" xfId="0" applyFont="1" applyFill="1" applyBorder="1"/>
    <xf numFmtId="8" fontId="4" fillId="5" borderId="7" xfId="1" applyNumberFormat="1" applyFont="1" applyFill="1" applyBorder="1"/>
    <xf numFmtId="8" fontId="2" fillId="4" borderId="2" xfId="0" applyNumberFormat="1" applyFont="1" applyFill="1" applyBorder="1"/>
    <xf numFmtId="8" fontId="10" fillId="0" borderId="2" xfId="1" applyNumberFormat="1" applyFont="1" applyBorder="1"/>
    <xf numFmtId="8" fontId="5" fillId="0" borderId="2" xfId="0" applyNumberFormat="1" applyFont="1" applyBorder="1"/>
    <xf numFmtId="8" fontId="5" fillId="0" borderId="2" xfId="0" applyNumberFormat="1" applyFont="1" applyBorder="1" applyAlignment="1">
      <alignment horizontal="right"/>
    </xf>
    <xf numFmtId="8" fontId="5" fillId="0" borderId="2" xfId="1" applyNumberFormat="1" applyFont="1" applyBorder="1"/>
    <xf numFmtId="8" fontId="7" fillId="5" borderId="2" xfId="0" applyNumberFormat="1" applyFont="1" applyFill="1" applyBorder="1"/>
    <xf numFmtId="8" fontId="3" fillId="5" borderId="2" xfId="0" applyNumberFormat="1" applyFont="1" applyFill="1" applyBorder="1"/>
    <xf numFmtId="8" fontId="5" fillId="0" borderId="2" xfId="1" applyNumberFormat="1" applyFont="1" applyBorder="1" applyAlignment="1">
      <alignment horizontal="right"/>
    </xf>
    <xf numFmtId="8" fontId="4" fillId="8" borderId="6" xfId="1" applyNumberFormat="1" applyFont="1" applyFill="1" applyBorder="1"/>
    <xf numFmtId="164" fontId="11" fillId="6" borderId="6" xfId="1" applyNumberFormat="1" applyFont="1" applyFill="1" applyBorder="1"/>
  </cellXfs>
  <cellStyles count="2">
    <cellStyle name="Moed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09"/>
  <sheetViews>
    <sheetView tabSelected="1" topLeftCell="A62" workbookViewId="0">
      <selection activeCell="B83" sqref="B83"/>
    </sheetView>
  </sheetViews>
  <sheetFormatPr defaultRowHeight="15"/>
  <cols>
    <col min="1" max="1" width="72.42578125" bestFit="1" customWidth="1"/>
    <col min="2" max="2" width="14.85546875" bestFit="1" customWidth="1"/>
  </cols>
  <sheetData>
    <row r="3" spans="1:14" ht="15.75" thickBot="1">
      <c r="A3" s="45" t="s">
        <v>67</v>
      </c>
      <c r="B3" s="4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2" t="s">
        <v>68</v>
      </c>
      <c r="B4" s="47">
        <v>25462.82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3" t="s">
        <v>69</v>
      </c>
      <c r="B5" s="4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4" t="s">
        <v>0</v>
      </c>
      <c r="B6" s="49">
        <v>23728.92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5" t="s">
        <v>1</v>
      </c>
      <c r="B7" s="50">
        <v>112.12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5" t="s">
        <v>2</v>
      </c>
      <c r="B8" s="51">
        <v>1036.23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5" t="s">
        <v>3</v>
      </c>
      <c r="B9" s="52">
        <v>4437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5" t="s">
        <v>4</v>
      </c>
      <c r="B10" s="55">
        <v>0.03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5" t="s">
        <v>5</v>
      </c>
      <c r="B11" s="55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5" t="s">
        <v>6</v>
      </c>
      <c r="B12" s="52">
        <v>12013.33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6" t="s">
        <v>7</v>
      </c>
      <c r="B13" s="52"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6" t="s">
        <v>8</v>
      </c>
      <c r="B14" s="52">
        <v>150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6" t="s">
        <v>9</v>
      </c>
      <c r="B15" s="50"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7" t="s">
        <v>70</v>
      </c>
      <c r="B16" s="53">
        <f>SUM(B6:B15)</f>
        <v>41477.629999999997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8" t="s">
        <v>71</v>
      </c>
      <c r="B17" s="54">
        <f>B4+B16</f>
        <v>66940.45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9" t="s">
        <v>10</v>
      </c>
      <c r="B18" s="3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15" t="s">
        <v>11</v>
      </c>
      <c r="B19" s="25">
        <v>1413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15" t="s">
        <v>12</v>
      </c>
      <c r="B20" s="25">
        <v>232.98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5" t="s">
        <v>13</v>
      </c>
      <c r="B21" s="25">
        <v>720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5" t="s">
        <v>14</v>
      </c>
      <c r="B22" s="25">
        <v>195.32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5" t="s">
        <v>15</v>
      </c>
      <c r="B23" s="25">
        <v>224.21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5" t="s">
        <v>16</v>
      </c>
      <c r="B24" s="25">
        <v>441.2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5" t="s">
        <v>17</v>
      </c>
      <c r="B25" s="25">
        <v>2396.9899999999998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4" t="s">
        <v>5</v>
      </c>
      <c r="B26" s="25"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4" t="s">
        <v>18</v>
      </c>
      <c r="B27" s="25"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" customFormat="1">
      <c r="A28" s="4" t="s">
        <v>74</v>
      </c>
      <c r="B28" s="25">
        <v>0</v>
      </c>
    </row>
    <row r="29" spans="1:14">
      <c r="A29" s="4" t="s">
        <v>19</v>
      </c>
      <c r="B29" s="25"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4" t="s">
        <v>20</v>
      </c>
      <c r="B30" s="25">
        <v>367.6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4" t="s">
        <v>21</v>
      </c>
      <c r="B31" s="25"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5" t="s">
        <v>22</v>
      </c>
      <c r="B32" s="25">
        <v>423.68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5" t="s">
        <v>23</v>
      </c>
      <c r="B33" s="25">
        <v>12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5" t="s">
        <v>24</v>
      </c>
      <c r="B34" s="25">
        <v>450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5" t="s">
        <v>25</v>
      </c>
      <c r="B35" s="26"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5" t="s">
        <v>26</v>
      </c>
      <c r="B36" s="25">
        <v>82.86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5" t="s">
        <v>27</v>
      </c>
      <c r="B37" s="25">
        <v>208.84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5" t="s">
        <v>28</v>
      </c>
      <c r="B38" s="25">
        <v>346.8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5" t="s">
        <v>29</v>
      </c>
      <c r="B39" s="25"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20" t="s">
        <v>30</v>
      </c>
      <c r="B40" s="24">
        <f>SUM(B19:B39)</f>
        <v>7515.4800000000005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1" t="s">
        <v>31</v>
      </c>
      <c r="B41" s="3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4" t="s">
        <v>32</v>
      </c>
      <c r="B42" s="10"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5" t="s">
        <v>33</v>
      </c>
      <c r="B43" s="10">
        <v>7174.47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5" t="s">
        <v>34</v>
      </c>
      <c r="B44" s="10">
        <v>213.9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5" t="s">
        <v>35</v>
      </c>
      <c r="B45" s="10">
        <v>8773.92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5" t="s">
        <v>36</v>
      </c>
      <c r="B46" s="10">
        <v>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5" t="s">
        <v>37</v>
      </c>
      <c r="B47" s="6">
        <v>3969.08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5" t="s">
        <v>38</v>
      </c>
      <c r="B48" s="10">
        <v>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5" t="s">
        <v>39</v>
      </c>
      <c r="B49" s="10">
        <v>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5" t="s">
        <v>40</v>
      </c>
      <c r="B50" s="10">
        <v>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5" t="s">
        <v>41</v>
      </c>
      <c r="B51" s="10">
        <v>154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20" t="s">
        <v>42</v>
      </c>
      <c r="B52" s="23">
        <f>SUM(B42:B51)</f>
        <v>20285.370000000003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1" t="s">
        <v>43</v>
      </c>
      <c r="B53" s="1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5" t="s">
        <v>44</v>
      </c>
      <c r="B54" s="10">
        <v>7280.41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20" t="s">
        <v>45</v>
      </c>
      <c r="B55" s="23">
        <f>SUM(B54)</f>
        <v>7280.41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3" t="s">
        <v>46</v>
      </c>
      <c r="B56" s="2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5" t="s">
        <v>47</v>
      </c>
      <c r="B57" s="25">
        <v>69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9" t="s">
        <v>48</v>
      </c>
      <c r="B58" s="31">
        <f>SUM(B57)</f>
        <v>69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3" t="s">
        <v>49</v>
      </c>
      <c r="B59" s="2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5" t="s">
        <v>50</v>
      </c>
      <c r="B60" s="6">
        <v>229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5" t="s">
        <v>51</v>
      </c>
      <c r="B61" s="6"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5" t="s">
        <v>52</v>
      </c>
      <c r="B62" s="6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5" t="s">
        <v>53</v>
      </c>
      <c r="B63" s="6">
        <v>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5" t="s">
        <v>54</v>
      </c>
      <c r="B64" s="25"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5" t="s">
        <v>55</v>
      </c>
      <c r="B65" s="25"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20" t="s">
        <v>56</v>
      </c>
      <c r="B66" s="24">
        <f>SUM(B60:B65)</f>
        <v>229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3" t="s">
        <v>57</v>
      </c>
      <c r="B67" s="2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5" t="s">
        <v>58</v>
      </c>
      <c r="B68" s="25"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8" t="s">
        <v>59</v>
      </c>
      <c r="B69" s="28"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8" t="s">
        <v>60</v>
      </c>
      <c r="B70" s="25">
        <v>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8" t="s">
        <v>61</v>
      </c>
      <c r="B71" s="29">
        <v>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8" t="s">
        <v>57</v>
      </c>
      <c r="B72" s="25">
        <v>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5" t="s">
        <v>62</v>
      </c>
      <c r="B73" s="25">
        <v>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5" t="s">
        <v>63</v>
      </c>
      <c r="B74" s="25">
        <v>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5" t="s">
        <v>64</v>
      </c>
      <c r="B75" s="25">
        <v>473.41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 thickBot="1">
      <c r="A76" s="20" t="s">
        <v>65</v>
      </c>
      <c r="B76" s="24">
        <v>474.31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 thickBot="1">
      <c r="A77" s="12" t="s">
        <v>66</v>
      </c>
      <c r="B77" s="57">
        <f>B76+B66+B58+B55+B52+B40</f>
        <v>35853.570000000007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 thickBot="1">
      <c r="A78" s="22" t="s">
        <v>72</v>
      </c>
      <c r="B78" s="56">
        <f>B77-B17</f>
        <v>-31086.87999999999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 thickBot="1">
      <c r="A79" s="22" t="s">
        <v>73</v>
      </c>
      <c r="B79" s="30">
        <f>B78+B4</f>
        <v>-5624.0599999999904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7"/>
      <c r="B80" s="2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34"/>
      <c r="B81" s="3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34"/>
      <c r="B82" s="3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21"/>
      <c r="B83" s="3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40"/>
      <c r="B84" s="4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42"/>
      <c r="B85" s="3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42"/>
      <c r="B86" s="3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42"/>
      <c r="B87" s="3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42"/>
      <c r="B88" s="3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40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7"/>
      <c r="B90" s="3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7"/>
      <c r="B91" s="3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36"/>
      <c r="B92" s="3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36"/>
      <c r="B93" s="3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36"/>
      <c r="B94" s="3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36"/>
      <c r="B95" s="3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36"/>
      <c r="B96" s="3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36"/>
      <c r="B97" s="3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36"/>
      <c r="B98" s="3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36"/>
      <c r="B99" s="3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36"/>
      <c r="B100" s="39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36"/>
      <c r="B101" s="39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36"/>
      <c r="B102" s="3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36"/>
      <c r="B103" s="3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36"/>
      <c r="B104" s="3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36"/>
      <c r="B105" s="3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>
      <c r="A106" s="36"/>
      <c r="B106" s="3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>
      <c r="A107" s="43"/>
      <c r="B107" s="37"/>
      <c r="C107" s="4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>
      <c r="A108" s="43"/>
      <c r="B108" s="37"/>
      <c r="C108" s="4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>
      <c r="A109" s="44"/>
      <c r="B109" s="44"/>
      <c r="C109" s="4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2020-02-12T13:21:21Z</dcterms:created>
  <dcterms:modified xsi:type="dcterms:W3CDTF">2020-03-06T14:23:59Z</dcterms:modified>
</cp:coreProperties>
</file>