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950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B79" i="1"/>
  <c r="B17"/>
  <c r="B78"/>
  <c r="B77"/>
  <c r="B40"/>
  <c r="B76"/>
  <c r="B66"/>
  <c r="B58"/>
  <c r="B55"/>
  <c r="B52"/>
  <c r="B16"/>
</calcChain>
</file>

<file path=xl/sharedStrings.xml><?xml version="1.0" encoding="utf-8"?>
<sst xmlns="http://schemas.openxmlformats.org/spreadsheetml/2006/main" count="77" uniqueCount="75">
  <si>
    <r>
      <t xml:space="preserve">                                      </t>
    </r>
    <r>
      <rPr>
        <b/>
        <sz val="9"/>
        <rFont val="Bookman Old Style"/>
        <family val="1"/>
      </rPr>
      <t xml:space="preserve">   PRESTAÇÃO DE CONTAS</t>
    </r>
  </si>
  <si>
    <t>Contribuição dos Associados (consultas e mensalidades)</t>
  </si>
  <si>
    <t>Filiações</t>
  </si>
  <si>
    <t>Repasse Unimed e Convênios</t>
  </si>
  <si>
    <t>Serviços Balcão</t>
  </si>
  <si>
    <t>Fundo de Investimento</t>
  </si>
  <si>
    <t>Bloqueio Judicial Sicoob</t>
  </si>
  <si>
    <t>Campanha 2020</t>
  </si>
  <si>
    <t>Diversos/Doação</t>
  </si>
  <si>
    <t>Aluguel Sala</t>
  </si>
  <si>
    <t>Outros (extorno bancário)</t>
  </si>
  <si>
    <t>Despesas Administrativas</t>
  </si>
  <si>
    <t>Aluguel</t>
  </si>
  <si>
    <t>Coelba Embasa</t>
  </si>
  <si>
    <t>Assessorias (jurídica, contábil , imprensa)</t>
  </si>
  <si>
    <t>Combustível/Transporte</t>
  </si>
  <si>
    <t>Correio e Cartório</t>
  </si>
  <si>
    <t>Impostos / DAJE e Seguros</t>
  </si>
  <si>
    <t>Despesas bancárias/Sicob</t>
  </si>
  <si>
    <t>Certificado / Furto de Caixa</t>
  </si>
  <si>
    <t>Despesas Processos</t>
  </si>
  <si>
    <t>Recarga de Cartucho/ Bateria Celular/Chip/Fonte</t>
  </si>
  <si>
    <t>Alimentação/Limpeza</t>
  </si>
  <si>
    <t>Placas Adesivos/Cartões/banners</t>
  </si>
  <si>
    <t>Telefone/Internete</t>
  </si>
  <si>
    <t>Manutenção MOTO CDL e Carro Presidência</t>
  </si>
  <si>
    <t>Manutenção CDL (Prédio)</t>
  </si>
  <si>
    <t>Manutenção de Computador/ Instalação programas</t>
  </si>
  <si>
    <t>Material de escritório e Despesas Administrativas</t>
  </si>
  <si>
    <t xml:space="preserve">Mensalidade SIAF </t>
  </si>
  <si>
    <t>Site CDL -  Manutenção e Hospedagem e publicidade</t>
  </si>
  <si>
    <t>Equipamento de Proteção Individual + Uniformes CDL</t>
  </si>
  <si>
    <t>TOTAL DESPESAS ADMINISTRATIVAS</t>
  </si>
  <si>
    <t>Despesas com Folha de Pagamento</t>
  </si>
  <si>
    <t>FGTS</t>
  </si>
  <si>
    <t xml:space="preserve">INSS </t>
  </si>
  <si>
    <t>DARF</t>
  </si>
  <si>
    <t>SALÁRIO</t>
  </si>
  <si>
    <t>Férias</t>
  </si>
  <si>
    <t xml:space="preserve">13º SALÁRIO </t>
  </si>
  <si>
    <t>Adiantamento de Salário</t>
  </si>
  <si>
    <t>Despesa Recisão</t>
  </si>
  <si>
    <t>Comissões</t>
  </si>
  <si>
    <t>Vale Transporte</t>
  </si>
  <si>
    <t>TOTAL DESPESAS FOLHAS de PAGAMENTO</t>
  </si>
  <si>
    <t>Repasses e Convênios</t>
  </si>
  <si>
    <t>Repasse CNDL - DASPC</t>
  </si>
  <si>
    <t>TOTAL DE REPASSES E CONVÊNIOS</t>
  </si>
  <si>
    <t>Outros</t>
  </si>
  <si>
    <t xml:space="preserve"> Fatura de Associados</t>
  </si>
  <si>
    <t xml:space="preserve">Total </t>
  </si>
  <si>
    <t>Investimento</t>
  </si>
  <si>
    <t>Bittarom</t>
  </si>
  <si>
    <t>Aparelho Celular + Móvel</t>
  </si>
  <si>
    <t>Aquisição Urna</t>
  </si>
  <si>
    <t>Integralização de conta SICOOB</t>
  </si>
  <si>
    <t>Gráfica</t>
  </si>
  <si>
    <t>Seguro da Moto</t>
  </si>
  <si>
    <t>TOTAL INVESTIMENTOS</t>
  </si>
  <si>
    <t>Eventos/Divulgação/Campanhas/Cursos</t>
  </si>
  <si>
    <t>Senac</t>
  </si>
  <si>
    <t>Transporte Treinamento</t>
  </si>
  <si>
    <t>Alimentação</t>
  </si>
  <si>
    <t xml:space="preserve">Gráfica </t>
  </si>
  <si>
    <t>Carro de Som/ Divulgação/ SPOT</t>
  </si>
  <si>
    <t>Despesas campanha de Natal 2019</t>
  </si>
  <si>
    <t>Doação/Homenagem</t>
  </si>
  <si>
    <t>TOTAL DE DESPESAS COM EVENTOS/DIVULGAÇÃO/CAMPANHAS/CURSOS</t>
  </si>
  <si>
    <t>TOTAL DESPESAS</t>
  </si>
  <si>
    <t>Saldo Março 2020</t>
  </si>
  <si>
    <t>Receitas  de Abril de 2020</t>
  </si>
  <si>
    <t>Total Receitas  Mês de Abril</t>
  </si>
  <si>
    <t>Total (saldo anterior + receitas de Abril)</t>
  </si>
  <si>
    <t>SALDO MÊS 04/2020</t>
  </si>
  <si>
    <t>Saldo do Mês 03/2020 + Saldo do Mês 04/2020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</si>
</sst>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_([$R$ -416]* #,##0.00_);_([$R$ -416]* \(#,##0.00\);_([$R$ -416]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Bookman Old Style"/>
      <family val="1"/>
    </font>
    <font>
      <b/>
      <sz val="9"/>
      <name val="Bookman Old Style"/>
      <family val="1"/>
    </font>
    <font>
      <b/>
      <sz val="9"/>
      <name val="Arial Unicode MS"/>
      <family val="2"/>
    </font>
    <font>
      <sz val="9"/>
      <color theme="1"/>
      <name val="Bookman Old Style"/>
      <family val="1"/>
    </font>
    <font>
      <sz val="9"/>
      <color theme="1"/>
      <name val="Calibri"/>
      <family val="2"/>
      <scheme val="minor"/>
    </font>
    <font>
      <b/>
      <sz val="9"/>
      <color theme="1"/>
      <name val="Bookman Old Style"/>
      <family val="1"/>
    </font>
    <font>
      <b/>
      <sz val="9"/>
      <color rgb="FFFF0000"/>
      <name val="Bookman Old Style"/>
      <family val="1"/>
    </font>
    <font>
      <b/>
      <sz val="9"/>
      <color rgb="FFFF0000"/>
      <name val="Arial Unicode MS"/>
      <family val="2"/>
    </font>
    <font>
      <sz val="10"/>
      <color theme="1"/>
      <name val="Bookman Old Style"/>
      <family val="1"/>
    </font>
    <font>
      <sz val="9"/>
      <name val="Arial Unicode MS"/>
      <family val="2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Font="0" applyFill="0" applyBorder="0" applyAlignment="0" applyProtection="0"/>
  </cellStyleXfs>
  <cellXfs count="43">
    <xf numFmtId="0" fontId="0" fillId="0" borderId="0" xfId="0"/>
    <xf numFmtId="164" fontId="4" fillId="8" borderId="6" xfId="1" applyNumberFormat="1" applyFont="1" applyFill="1" applyBorder="1"/>
    <xf numFmtId="0" fontId="7" fillId="3" borderId="1" xfId="0" applyFont="1" applyFill="1" applyBorder="1"/>
    <xf numFmtId="0" fontId="7" fillId="0" borderId="3" xfId="0" applyFont="1" applyBorder="1"/>
    <xf numFmtId="0" fontId="5" fillId="0" borderId="1" xfId="0" applyFont="1" applyBorder="1"/>
    <xf numFmtId="0" fontId="5" fillId="0" borderId="2" xfId="0" applyFont="1" applyBorder="1"/>
    <xf numFmtId="164" fontId="5" fillId="0" borderId="2" xfId="0" applyNumberFormat="1" applyFont="1" applyBorder="1"/>
    <xf numFmtId="0" fontId="7" fillId="3" borderId="3" xfId="0" applyFont="1" applyFill="1" applyBorder="1"/>
    <xf numFmtId="0" fontId="3" fillId="3" borderId="2" xfId="0" applyFont="1" applyFill="1" applyBorder="1"/>
    <xf numFmtId="0" fontId="8" fillId="0" borderId="4" xfId="0" applyFont="1" applyFill="1" applyBorder="1"/>
    <xf numFmtId="164" fontId="5" fillId="4" borderId="2" xfId="0" applyNumberFormat="1" applyFont="1" applyFill="1" applyBorder="1"/>
    <xf numFmtId="0" fontId="8" fillId="0" borderId="5" xfId="0" applyFont="1" applyFill="1" applyBorder="1"/>
    <xf numFmtId="0" fontId="9" fillId="0" borderId="2" xfId="0" applyFont="1" applyFill="1" applyBorder="1"/>
    <xf numFmtId="0" fontId="8" fillId="0" borderId="2" xfId="0" applyFont="1" applyBorder="1"/>
    <xf numFmtId="164" fontId="5" fillId="4" borderId="0" xfId="0" applyNumberFormat="1" applyFont="1" applyFill="1" applyBorder="1"/>
    <xf numFmtId="0" fontId="5" fillId="0" borderId="4" xfId="0" applyFont="1" applyFill="1" applyBorder="1"/>
    <xf numFmtId="0" fontId="5" fillId="0" borderId="3" xfId="0" applyFont="1" applyBorder="1"/>
    <xf numFmtId="0" fontId="2" fillId="0" borderId="2" xfId="0" applyFont="1" applyBorder="1"/>
    <xf numFmtId="0" fontId="7" fillId="0" borderId="2" xfId="0" applyFont="1" applyBorder="1"/>
    <xf numFmtId="0" fontId="7" fillId="9" borderId="2" xfId="0" applyFont="1" applyFill="1" applyBorder="1"/>
    <xf numFmtId="0" fontId="4" fillId="10" borderId="6" xfId="0" applyFont="1" applyFill="1" applyBorder="1"/>
    <xf numFmtId="164" fontId="5" fillId="7" borderId="2" xfId="0" applyNumberFormat="1" applyFont="1" applyFill="1" applyBorder="1"/>
    <xf numFmtId="164" fontId="5" fillId="7" borderId="2" xfId="1" applyNumberFormat="1" applyFont="1" applyFill="1" applyBorder="1"/>
    <xf numFmtId="164" fontId="5" fillId="4" borderId="2" xfId="1" applyNumberFormat="1" applyFont="1" applyFill="1" applyBorder="1"/>
    <xf numFmtId="164" fontId="5" fillId="4" borderId="8" xfId="1" applyNumberFormat="1" applyFont="1" applyFill="1" applyBorder="1"/>
    <xf numFmtId="164" fontId="0" fillId="0" borderId="1" xfId="0" applyNumberFormat="1" applyBorder="1"/>
    <xf numFmtId="164" fontId="5" fillId="4" borderId="2" xfId="1" applyNumberFormat="1" applyFont="1" applyFill="1" applyBorder="1" applyAlignment="1">
      <alignment vertical="center"/>
    </xf>
    <xf numFmtId="164" fontId="5" fillId="4" borderId="2" xfId="1" applyNumberFormat="1" applyFont="1" applyFill="1" applyBorder="1" applyAlignment="1">
      <alignment horizontal="center" vertical="center"/>
    </xf>
    <xf numFmtId="164" fontId="4" fillId="5" borderId="7" xfId="1" applyNumberFormat="1" applyFont="1" applyFill="1" applyBorder="1"/>
    <xf numFmtId="164" fontId="0" fillId="7" borderId="2" xfId="1" applyNumberFormat="1" applyFont="1" applyFill="1" applyBorder="1"/>
    <xf numFmtId="164" fontId="6" fillId="0" borderId="0" xfId="0" applyNumberFormat="1" applyFont="1"/>
    <xf numFmtId="164" fontId="5" fillId="4" borderId="0" xfId="0" applyNumberFormat="1" applyFont="1" applyFill="1"/>
    <xf numFmtId="0" fontId="2" fillId="2" borderId="9" xfId="0" applyFont="1" applyFill="1" applyBorder="1"/>
    <xf numFmtId="0" fontId="5" fillId="2" borderId="10" xfId="0" applyFont="1" applyFill="1" applyBorder="1"/>
    <xf numFmtId="8" fontId="2" fillId="4" borderId="2" xfId="0" applyNumberFormat="1" applyFont="1" applyFill="1" applyBorder="1"/>
    <xf numFmtId="8" fontId="10" fillId="0" borderId="2" xfId="1" applyNumberFormat="1" applyFont="1" applyBorder="1"/>
    <xf numFmtId="8" fontId="5" fillId="0" borderId="2" xfId="0" applyNumberFormat="1" applyFont="1" applyBorder="1"/>
    <xf numFmtId="8" fontId="5" fillId="0" borderId="2" xfId="0" applyNumberFormat="1" applyFont="1" applyBorder="1" applyAlignment="1">
      <alignment horizontal="right"/>
    </xf>
    <xf numFmtId="8" fontId="5" fillId="0" borderId="2" xfId="1" applyNumberFormat="1" applyFont="1" applyBorder="1"/>
    <xf numFmtId="8" fontId="7" fillId="5" borderId="2" xfId="0" applyNumberFormat="1" applyFont="1" applyFill="1" applyBorder="1"/>
    <xf numFmtId="8" fontId="3" fillId="5" borderId="2" xfId="0" applyNumberFormat="1" applyFont="1" applyFill="1" applyBorder="1"/>
    <xf numFmtId="8" fontId="5" fillId="0" borderId="2" xfId="1" applyNumberFormat="1" applyFont="1" applyBorder="1" applyAlignment="1">
      <alignment horizontal="right"/>
    </xf>
    <xf numFmtId="164" fontId="11" fillId="6" borderId="6" xfId="1" applyNumberFormat="1" applyFont="1" applyFill="1" applyBorder="1"/>
  </cellXfs>
  <cellStyles count="2">
    <cellStyle name="Moeda 2" xfId="1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B79"/>
  <sheetViews>
    <sheetView tabSelected="1" topLeftCell="A42" workbookViewId="0">
      <selection activeCell="E69" sqref="E69"/>
    </sheetView>
  </sheetViews>
  <sheetFormatPr defaultRowHeight="15"/>
  <cols>
    <col min="1" max="1" width="72.42578125" bestFit="1" customWidth="1"/>
    <col min="2" max="2" width="16.140625" bestFit="1" customWidth="1"/>
  </cols>
  <sheetData>
    <row r="3" spans="1:2" ht="15.75" thickBot="1">
      <c r="A3" s="32" t="s">
        <v>0</v>
      </c>
      <c r="B3" s="33"/>
    </row>
    <row r="4" spans="1:2">
      <c r="A4" s="2" t="s">
        <v>69</v>
      </c>
      <c r="B4" s="28">
        <v>34575.46</v>
      </c>
    </row>
    <row r="5" spans="1:2">
      <c r="A5" s="3" t="s">
        <v>70</v>
      </c>
      <c r="B5" s="34"/>
    </row>
    <row r="6" spans="1:2" ht="15.75">
      <c r="A6" s="4" t="s">
        <v>1</v>
      </c>
      <c r="B6" s="35">
        <v>17292.75</v>
      </c>
    </row>
    <row r="7" spans="1:2">
      <c r="A7" s="5" t="s">
        <v>2</v>
      </c>
      <c r="B7" s="36">
        <v>0</v>
      </c>
    </row>
    <row r="8" spans="1:2">
      <c r="A8" s="5" t="s">
        <v>3</v>
      </c>
      <c r="B8" s="37">
        <v>864.77</v>
      </c>
    </row>
    <row r="9" spans="1:2">
      <c r="A9" s="5" t="s">
        <v>4</v>
      </c>
      <c r="B9" s="38">
        <v>400</v>
      </c>
    </row>
    <row r="10" spans="1:2">
      <c r="A10" s="5" t="s">
        <v>5</v>
      </c>
      <c r="B10" s="41">
        <v>0.01</v>
      </c>
    </row>
    <row r="11" spans="1:2">
      <c r="A11" s="5" t="s">
        <v>6</v>
      </c>
      <c r="B11" s="41">
        <v>0</v>
      </c>
    </row>
    <row r="12" spans="1:2">
      <c r="A12" s="5" t="s">
        <v>7</v>
      </c>
      <c r="B12" s="38">
        <v>0</v>
      </c>
    </row>
    <row r="13" spans="1:2">
      <c r="A13" s="16" t="s">
        <v>8</v>
      </c>
      <c r="B13" s="38">
        <v>0</v>
      </c>
    </row>
    <row r="14" spans="1:2">
      <c r="A14" s="16" t="s">
        <v>9</v>
      </c>
      <c r="B14" s="38">
        <v>0</v>
      </c>
    </row>
    <row r="15" spans="1:2">
      <c r="A15" s="16" t="s">
        <v>10</v>
      </c>
      <c r="B15" s="36">
        <v>0</v>
      </c>
    </row>
    <row r="16" spans="1:2">
      <c r="A16" s="7" t="s">
        <v>71</v>
      </c>
      <c r="B16" s="39">
        <f>SUM(B6:B15)</f>
        <v>18557.53</v>
      </c>
    </row>
    <row r="17" spans="1:2">
      <c r="A17" s="8" t="s">
        <v>72</v>
      </c>
      <c r="B17" s="40">
        <f>B4+B16</f>
        <v>53132.99</v>
      </c>
    </row>
    <row r="18" spans="1:2">
      <c r="A18" s="9" t="s">
        <v>11</v>
      </c>
      <c r="B18" s="30"/>
    </row>
    <row r="19" spans="1:2">
      <c r="A19" s="15" t="s">
        <v>12</v>
      </c>
      <c r="B19" s="23">
        <v>700</v>
      </c>
    </row>
    <row r="20" spans="1:2">
      <c r="A20" s="15" t="s">
        <v>13</v>
      </c>
      <c r="B20" s="23">
        <v>285.27</v>
      </c>
    </row>
    <row r="21" spans="1:2">
      <c r="A21" s="5" t="s">
        <v>14</v>
      </c>
      <c r="B21" s="23">
        <v>0</v>
      </c>
    </row>
    <row r="22" spans="1:2">
      <c r="A22" s="5" t="s">
        <v>15</v>
      </c>
      <c r="B22" s="23">
        <v>86</v>
      </c>
    </row>
    <row r="23" spans="1:2">
      <c r="A23" s="5" t="s">
        <v>16</v>
      </c>
      <c r="B23" s="23">
        <v>0</v>
      </c>
    </row>
    <row r="24" spans="1:2">
      <c r="A24" s="5" t="s">
        <v>17</v>
      </c>
      <c r="B24" s="23">
        <v>0</v>
      </c>
    </row>
    <row r="25" spans="1:2">
      <c r="A25" s="5" t="s">
        <v>18</v>
      </c>
      <c r="B25" s="23">
        <v>515.91999999999996</v>
      </c>
    </row>
    <row r="26" spans="1:2">
      <c r="A26" s="4" t="s">
        <v>6</v>
      </c>
      <c r="B26" s="23">
        <v>0</v>
      </c>
    </row>
    <row r="27" spans="1:2">
      <c r="A27" s="4" t="s">
        <v>19</v>
      </c>
      <c r="B27" s="23">
        <v>0</v>
      </c>
    </row>
    <row r="28" spans="1:2">
      <c r="A28" s="4" t="s">
        <v>20</v>
      </c>
      <c r="B28" s="23">
        <v>0</v>
      </c>
    </row>
    <row r="29" spans="1:2">
      <c r="A29" s="4" t="s">
        <v>21</v>
      </c>
      <c r="B29" s="23">
        <v>0</v>
      </c>
    </row>
    <row r="30" spans="1:2">
      <c r="A30" s="4" t="s">
        <v>22</v>
      </c>
      <c r="B30" s="23">
        <v>288.74</v>
      </c>
    </row>
    <row r="31" spans="1:2">
      <c r="A31" s="4" t="s">
        <v>23</v>
      </c>
      <c r="B31" s="23">
        <v>0</v>
      </c>
    </row>
    <row r="32" spans="1:2">
      <c r="A32" s="5" t="s">
        <v>24</v>
      </c>
      <c r="B32" s="23">
        <v>373.68</v>
      </c>
    </row>
    <row r="33" spans="1:2">
      <c r="A33" s="5" t="s">
        <v>25</v>
      </c>
      <c r="B33" s="23">
        <v>20</v>
      </c>
    </row>
    <row r="34" spans="1:2">
      <c r="A34" s="5" t="s">
        <v>26</v>
      </c>
      <c r="B34" s="23">
        <v>0</v>
      </c>
    </row>
    <row r="35" spans="1:2">
      <c r="A35" s="5" t="s">
        <v>27</v>
      </c>
      <c r="B35" s="24">
        <v>0</v>
      </c>
    </row>
    <row r="36" spans="1:2">
      <c r="A36" s="5" t="s">
        <v>28</v>
      </c>
      <c r="B36" s="23">
        <v>114.67</v>
      </c>
    </row>
    <row r="37" spans="1:2">
      <c r="A37" s="5" t="s">
        <v>29</v>
      </c>
      <c r="B37" s="23">
        <v>0</v>
      </c>
    </row>
    <row r="38" spans="1:2">
      <c r="A38" s="5" t="s">
        <v>30</v>
      </c>
      <c r="B38" s="23">
        <v>348</v>
      </c>
    </row>
    <row r="39" spans="1:2">
      <c r="A39" s="5" t="s">
        <v>31</v>
      </c>
      <c r="B39" s="23">
        <v>0</v>
      </c>
    </row>
    <row r="40" spans="1:2">
      <c r="A40" s="19" t="s">
        <v>32</v>
      </c>
      <c r="B40" s="22">
        <f>SUM(B19:B39)</f>
        <v>2732.28</v>
      </c>
    </row>
    <row r="41" spans="1:2">
      <c r="A41" s="11" t="s">
        <v>33</v>
      </c>
      <c r="B41" s="31"/>
    </row>
    <row r="42" spans="1:2">
      <c r="A42" s="4" t="s">
        <v>34</v>
      </c>
      <c r="B42" s="10"/>
    </row>
    <row r="43" spans="1:2">
      <c r="A43" s="5" t="s">
        <v>35</v>
      </c>
      <c r="B43" s="10">
        <v>3380.94</v>
      </c>
    </row>
    <row r="44" spans="1:2">
      <c r="A44" s="5" t="s">
        <v>36</v>
      </c>
      <c r="B44" s="10">
        <v>154.83000000000001</v>
      </c>
    </row>
    <row r="45" spans="1:2">
      <c r="A45" s="5" t="s">
        <v>37</v>
      </c>
      <c r="B45" s="10">
        <v>9003.09</v>
      </c>
    </row>
    <row r="46" spans="1:2">
      <c r="A46" s="5" t="s">
        <v>38</v>
      </c>
      <c r="B46" s="10">
        <v>0</v>
      </c>
    </row>
    <row r="47" spans="1:2">
      <c r="A47" s="5" t="s">
        <v>39</v>
      </c>
      <c r="B47" s="6">
        <v>0</v>
      </c>
    </row>
    <row r="48" spans="1:2">
      <c r="A48" s="5" t="s">
        <v>40</v>
      </c>
      <c r="B48" s="10">
        <v>0</v>
      </c>
    </row>
    <row r="49" spans="1:2">
      <c r="A49" s="5" t="s">
        <v>41</v>
      </c>
      <c r="B49" s="10">
        <v>0</v>
      </c>
    </row>
    <row r="50" spans="1:2">
      <c r="A50" s="5" t="s">
        <v>42</v>
      </c>
      <c r="B50" s="10">
        <v>0</v>
      </c>
    </row>
    <row r="51" spans="1:2">
      <c r="A51" s="5" t="s">
        <v>43</v>
      </c>
      <c r="B51" s="10">
        <v>0</v>
      </c>
    </row>
    <row r="52" spans="1:2">
      <c r="A52" s="19" t="s">
        <v>44</v>
      </c>
      <c r="B52" s="21">
        <f>SUM(B43:B51)</f>
        <v>12538.86</v>
      </c>
    </row>
    <row r="53" spans="1:2">
      <c r="A53" s="11" t="s">
        <v>45</v>
      </c>
      <c r="B53" s="14"/>
    </row>
    <row r="54" spans="1:2">
      <c r="A54" s="5" t="s">
        <v>46</v>
      </c>
      <c r="B54" s="10">
        <v>3316.55</v>
      </c>
    </row>
    <row r="55" spans="1:2">
      <c r="A55" s="19" t="s">
        <v>47</v>
      </c>
      <c r="B55" s="21">
        <f>SUM(B54)</f>
        <v>3316.55</v>
      </c>
    </row>
    <row r="56" spans="1:2">
      <c r="A56" s="13" t="s">
        <v>48</v>
      </c>
      <c r="B56" s="23"/>
    </row>
    <row r="57" spans="1:2">
      <c r="A57" s="5" t="s">
        <v>49</v>
      </c>
      <c r="B57" s="23">
        <v>69</v>
      </c>
    </row>
    <row r="58" spans="1:2">
      <c r="A58" s="18" t="s">
        <v>50</v>
      </c>
      <c r="B58" s="29">
        <f>SUM(B57)</f>
        <v>69</v>
      </c>
    </row>
    <row r="59" spans="1:2">
      <c r="A59" s="13" t="s">
        <v>51</v>
      </c>
      <c r="B59" s="23"/>
    </row>
    <row r="60" spans="1:2">
      <c r="A60" s="5" t="s">
        <v>52</v>
      </c>
      <c r="B60" s="6">
        <v>149</v>
      </c>
    </row>
    <row r="61" spans="1:2">
      <c r="A61" s="5" t="s">
        <v>53</v>
      </c>
      <c r="B61" s="6">
        <v>0</v>
      </c>
    </row>
    <row r="62" spans="1:2">
      <c r="A62" s="5" t="s">
        <v>54</v>
      </c>
      <c r="B62" s="6">
        <v>0</v>
      </c>
    </row>
    <row r="63" spans="1:2">
      <c r="A63" s="5" t="s">
        <v>55</v>
      </c>
      <c r="B63" s="6">
        <v>0</v>
      </c>
    </row>
    <row r="64" spans="1:2">
      <c r="A64" s="5" t="s">
        <v>56</v>
      </c>
      <c r="B64" s="23">
        <v>0</v>
      </c>
    </row>
    <row r="65" spans="1:2">
      <c r="A65" s="5" t="s">
        <v>57</v>
      </c>
      <c r="B65" s="23">
        <v>0</v>
      </c>
    </row>
    <row r="66" spans="1:2">
      <c r="A66" s="19" t="s">
        <v>58</v>
      </c>
      <c r="B66" s="22">
        <f>SUM(B60:B65)</f>
        <v>149</v>
      </c>
    </row>
    <row r="67" spans="1:2">
      <c r="A67" s="13" t="s">
        <v>59</v>
      </c>
      <c r="B67" s="25"/>
    </row>
    <row r="68" spans="1:2">
      <c r="A68" s="5" t="s">
        <v>60</v>
      </c>
      <c r="B68" s="23">
        <v>0</v>
      </c>
    </row>
    <row r="69" spans="1:2">
      <c r="A69" s="17" t="s">
        <v>61</v>
      </c>
      <c r="B69" s="26">
        <v>0</v>
      </c>
    </row>
    <row r="70" spans="1:2">
      <c r="A70" s="17" t="s">
        <v>62</v>
      </c>
      <c r="B70" s="23">
        <v>0</v>
      </c>
    </row>
    <row r="71" spans="1:2">
      <c r="A71" s="17" t="s">
        <v>63</v>
      </c>
      <c r="B71" s="27">
        <v>0</v>
      </c>
    </row>
    <row r="72" spans="1:2">
      <c r="A72" s="17" t="s">
        <v>59</v>
      </c>
      <c r="B72" s="23">
        <v>0</v>
      </c>
    </row>
    <row r="73" spans="1:2">
      <c r="A73" s="5" t="s">
        <v>64</v>
      </c>
      <c r="B73" s="23">
        <v>0</v>
      </c>
    </row>
    <row r="74" spans="1:2">
      <c r="A74" s="5" t="s">
        <v>65</v>
      </c>
      <c r="B74" s="23">
        <v>0</v>
      </c>
    </row>
    <row r="75" spans="1:2">
      <c r="A75" s="5" t="s">
        <v>66</v>
      </c>
      <c r="B75" s="23">
        <v>0</v>
      </c>
    </row>
    <row r="76" spans="1:2" ht="15.75" thickBot="1">
      <c r="A76" s="19" t="s">
        <v>67</v>
      </c>
      <c r="B76" s="22">
        <f>SUM(B68:B75)</f>
        <v>0</v>
      </c>
    </row>
    <row r="77" spans="1:2" ht="15.75" thickBot="1">
      <c r="A77" s="12" t="s">
        <v>68</v>
      </c>
      <c r="B77" s="42">
        <f>B76+B66+B58+B55+B52+B40</f>
        <v>18805.689999999999</v>
      </c>
    </row>
    <row r="78" spans="1:2" ht="15.75" thickBot="1">
      <c r="A78" s="20" t="s">
        <v>73</v>
      </c>
      <c r="B78" s="1">
        <f>B4-B77</f>
        <v>15769.77</v>
      </c>
    </row>
    <row r="79" spans="1:2" ht="15.75" thickBot="1">
      <c r="A79" s="20" t="s">
        <v>74</v>
      </c>
      <c r="B79" s="28">
        <f>B17-B78</f>
        <v>37363.22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Euziane Storch</dc:creator>
  <cp:lastModifiedBy>Euziane Storch</cp:lastModifiedBy>
  <dcterms:created xsi:type="dcterms:W3CDTF">2020-11-06T16:07:14Z</dcterms:created>
  <dcterms:modified xsi:type="dcterms:W3CDTF">2020-11-06T17:20:38Z</dcterms:modified>
</cp:coreProperties>
</file>