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6" i="1"/>
  <c r="B75"/>
  <c r="B15"/>
  <c r="B73" l="1"/>
  <c r="B74" s="1"/>
  <c r="B63"/>
  <c r="B55"/>
  <c r="B52"/>
  <c r="B49"/>
  <c r="B37"/>
  <c r="B14"/>
</calcChain>
</file>

<file path=xl/sharedStrings.xml><?xml version="1.0" encoding="utf-8"?>
<sst xmlns="http://schemas.openxmlformats.org/spreadsheetml/2006/main" count="75" uniqueCount="74">
  <si>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</si>
  <si>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</si>
  <si>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</si>
  <si>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</si>
  <si>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</si>
  <si>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2019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</si>
  <si>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</si>
  <si>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</si>
  <si>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</si>
  <si>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</si>
  <si>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</si>
  <si>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</si>
  <si>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</si>
  <si>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</si>
  <si>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</si>
  <si>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</si>
  <si>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</si>
  <si>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Bloqueio Judicial Sicoob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</si>
  <si>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</si>
  <si>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</si>
  <si>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</si>
  <si>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</si>
  <si>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</si>
  <si>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</si>
  <si>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</si>
  <si>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</si>
  <si>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</si>
  <si>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</si>
  <si>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</si>
  <si>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</si>
  <si>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</si>
  <si>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</si>
  <si>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</si>
  <si>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</si>
  <si>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</si>
  <si>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</si>
  <si>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</si>
  <si>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</si>
  <si>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</si>
  <si>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</si>
  <si>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</si>
  <si>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</si>
  <si>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</si>
  <si>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</si>
  <si>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</si>
  <si>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</si>
  <si>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</si>
  <si>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</si>
  <si>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</si>
  <si>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</si>
  <si>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</si>
  <si>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</si>
  <si>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Aquisição Cadeira da CDL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</si>
  <si>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</si>
  <si>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</si>
  <si>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</si>
  <si>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</si>
  <si>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</si>
  <si>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</si>
  <si>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</si>
  <si>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</si>
  <si>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</si>
  <si>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</si>
  <si>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</si>
  <si>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</si>
  <si>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</si>
  <si>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</si>
  <si>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SETEMBRO</t>
    </r>
  </si>
  <si>
    <t>Receitas  de Setembro de 2019</t>
  </si>
  <si>
    <t>SALDO MÊS 09/2019</t>
  </si>
  <si>
    <t>Saldo do Mês 08/2019 + Saldo do Mês 09/2019</t>
  </si>
  <si>
    <t>Saldo Agosto - 2019</t>
  </si>
  <si>
    <t>Total Receitas  Mês de Setembro de 2019</t>
  </si>
  <si>
    <t>Total (saldo anterior + receitas de Setembro)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</si>
</sst>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4" fillId="4" borderId="0" xfId="0" applyFont="1" applyFill="1" applyBorder="1"/>
    <xf numFmtId="164" fontId="3" fillId="5" borderId="2" xfId="0" applyNumberFormat="1" applyFont="1" applyFill="1" applyBorder="1"/>
    <xf numFmtId="0" fontId="2" fillId="0" borderId="2" xfId="0" applyFont="1" applyBorder="1"/>
    <xf numFmtId="0" fontId="7" fillId="0" borderId="2" xfId="0" applyFont="1" applyBorder="1"/>
    <xf numFmtId="164" fontId="5" fillId="0" borderId="2" xfId="0" applyNumberFormat="1" applyFont="1" applyBorder="1" applyAlignment="1">
      <alignment horizontal="right"/>
    </xf>
    <xf numFmtId="0" fontId="7" fillId="9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2" fillId="4" borderId="2" xfId="0" applyNumberFormat="1" applyFont="1" applyFill="1" applyBorder="1"/>
    <xf numFmtId="164" fontId="5" fillId="7" borderId="2" xfId="0" applyNumberFormat="1" applyFont="1" applyFill="1" applyBorder="1"/>
    <xf numFmtId="164" fontId="0" fillId="0" borderId="2" xfId="0" applyNumberFormat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5" fillId="0" borderId="2" xfId="1" applyNumberFormat="1" applyFont="1" applyBorder="1"/>
    <xf numFmtId="164" fontId="7" fillId="5" borderId="2" xfId="0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6" borderId="6" xfId="1" applyNumberFormat="1" applyFont="1" applyFill="1" applyBorder="1"/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164" fontId="10" fillId="0" borderId="2" xfId="1" applyNumberFormat="1" applyFont="1" applyBorder="1"/>
    <xf numFmtId="44" fontId="4" fillId="8" borderId="6" xfId="1" applyNumberFormat="1" applyFont="1" applyFill="1" applyBorder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2" fillId="2" borderId="9" xfId="0" applyFont="1" applyFill="1" applyBorder="1"/>
    <xf numFmtId="0" fontId="5" fillId="2" borderId="10" xfId="0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06"/>
  <sheetViews>
    <sheetView tabSelected="1" topLeftCell="A67" workbookViewId="0">
      <selection activeCell="B75" sqref="B75"/>
    </sheetView>
  </sheetViews>
  <sheetFormatPr defaultRowHeight="15"/>
  <cols>
    <col min="1" max="1" width="69.85546875" customWidth="1"/>
    <col min="2" max="2" width="15.85546875" customWidth="1"/>
  </cols>
  <sheetData>
    <row r="2" spans="1:14" ht="15.75" thickBot="1">
      <c r="A2" s="54" t="s">
        <v>67</v>
      </c>
      <c r="B2" s="5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71</v>
      </c>
      <c r="B3" s="37">
        <v>4571.3500000000004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 t="s">
        <v>68</v>
      </c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4" t="s">
        <v>0</v>
      </c>
      <c r="B5" s="41">
        <v>22493.87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 t="s">
        <v>1</v>
      </c>
      <c r="B6" s="6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5" t="s">
        <v>2</v>
      </c>
      <c r="B7" s="21">
        <v>1368.05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5" t="s">
        <v>3</v>
      </c>
      <c r="B8" s="31">
        <v>5346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5" t="s">
        <v>4</v>
      </c>
      <c r="B9" s="31">
        <v>0.03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5" t="s">
        <v>5</v>
      </c>
      <c r="B10" s="31">
        <v>1000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6" t="s">
        <v>6</v>
      </c>
      <c r="B11" s="31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6" t="s">
        <v>7</v>
      </c>
      <c r="B12" s="31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6" t="s">
        <v>8</v>
      </c>
      <c r="B13" s="6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7" t="s">
        <v>72</v>
      </c>
      <c r="B14" s="32">
        <f>SUM(B5:B13)</f>
        <v>30207.949999999997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8" t="s">
        <v>73</v>
      </c>
      <c r="B15" s="18">
        <f>B3+B14</f>
        <v>34779.299999999996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9" t="s">
        <v>9</v>
      </c>
      <c r="B16" s="3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5" t="s">
        <v>10</v>
      </c>
      <c r="B17" s="29">
        <v>1413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5" t="s">
        <v>11</v>
      </c>
      <c r="B18" s="29">
        <v>294.89999999999998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5" t="s">
        <v>12</v>
      </c>
      <c r="B19" s="29">
        <v>720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5" t="s">
        <v>13</v>
      </c>
      <c r="B20" s="29">
        <v>141.31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5" t="s">
        <v>14</v>
      </c>
      <c r="B21" s="29">
        <v>27.22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5" t="s">
        <v>15</v>
      </c>
      <c r="B22" s="29">
        <v>141.46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5" t="s">
        <v>16</v>
      </c>
      <c r="B23" s="29">
        <v>661.6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4" t="s">
        <v>17</v>
      </c>
      <c r="B24" s="29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4" t="s">
        <v>18</v>
      </c>
      <c r="B25" s="29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4" t="s">
        <v>19</v>
      </c>
      <c r="B26" s="29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4" t="s">
        <v>20</v>
      </c>
      <c r="B27" s="29">
        <v>674.15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4" t="s">
        <v>21</v>
      </c>
      <c r="B28" s="29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5" t="s">
        <v>22</v>
      </c>
      <c r="B29" s="29">
        <v>428.21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5" t="s">
        <v>23</v>
      </c>
      <c r="B30" s="29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5" t="s">
        <v>24</v>
      </c>
      <c r="B31" s="29">
        <v>400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5" t="s">
        <v>25</v>
      </c>
      <c r="B32" s="3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5" t="s">
        <v>26</v>
      </c>
      <c r="B33" s="29">
        <v>146.32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5" t="s">
        <v>27</v>
      </c>
      <c r="B34" s="29">
        <v>208.84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5" t="s">
        <v>28</v>
      </c>
      <c r="B35" s="29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5" t="s">
        <v>29</v>
      </c>
      <c r="B36" s="29"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2" t="s">
        <v>30</v>
      </c>
      <c r="B37" s="28">
        <f>SUM(B17:B36)</f>
        <v>5277.0099999999993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1" t="s">
        <v>31</v>
      </c>
      <c r="B38" s="4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4" t="s">
        <v>32</v>
      </c>
      <c r="B39" s="10"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5" t="s">
        <v>33</v>
      </c>
      <c r="B40" s="10">
        <v>3452.29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5" t="s">
        <v>34</v>
      </c>
      <c r="B41" s="10">
        <v>156.46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5" t="s">
        <v>35</v>
      </c>
      <c r="B42" s="10">
        <v>10354.959999999999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5" t="s">
        <v>36</v>
      </c>
      <c r="B43" s="10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5" t="s">
        <v>37</v>
      </c>
      <c r="B44" s="27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5" t="s">
        <v>38</v>
      </c>
      <c r="B45" s="10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5" t="s">
        <v>39</v>
      </c>
      <c r="B46" s="10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5" t="s">
        <v>40</v>
      </c>
      <c r="B47" s="10"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5" t="s">
        <v>41</v>
      </c>
      <c r="B48" s="10">
        <v>154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22" t="s">
        <v>42</v>
      </c>
      <c r="B49" s="26">
        <f>SUM(B39:B48)</f>
        <v>14117.71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1" t="s">
        <v>43</v>
      </c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" t="s">
        <v>44</v>
      </c>
      <c r="B51" s="10">
        <v>4929.95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22" t="s">
        <v>45</v>
      </c>
      <c r="B52" s="26">
        <f>SUM(B51)</f>
        <v>4929.95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3" t="s">
        <v>46</v>
      </c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5" t="s">
        <v>47</v>
      </c>
      <c r="B54" s="29">
        <v>69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20" t="s">
        <v>48</v>
      </c>
      <c r="B55" s="38">
        <f>SUM(B54)</f>
        <v>69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3" t="s">
        <v>49</v>
      </c>
      <c r="B56" s="2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5" t="s">
        <v>50</v>
      </c>
      <c r="B57" s="6">
        <v>149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5" t="s">
        <v>51</v>
      </c>
      <c r="B58" s="6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5" t="s">
        <v>52</v>
      </c>
      <c r="B59" s="6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5" t="s">
        <v>53</v>
      </c>
      <c r="B60" s="6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5" t="s">
        <v>54</v>
      </c>
      <c r="B61" s="29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5" t="s">
        <v>55</v>
      </c>
      <c r="B62" s="29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2" t="s">
        <v>56</v>
      </c>
      <c r="B63" s="28">
        <f>SUM(B57:B62)</f>
        <v>149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3" t="s">
        <v>57</v>
      </c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5" t="s">
        <v>58</v>
      </c>
      <c r="B65" s="29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9" t="s">
        <v>59</v>
      </c>
      <c r="B66" s="34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9" t="s">
        <v>60</v>
      </c>
      <c r="B67" s="29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9" t="s">
        <v>61</v>
      </c>
      <c r="B68" s="35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9" t="s">
        <v>57</v>
      </c>
      <c r="B69" s="29"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5" t="s">
        <v>62</v>
      </c>
      <c r="B70" s="29"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5" t="s">
        <v>63</v>
      </c>
      <c r="B71" s="29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5" t="s">
        <v>64</v>
      </c>
      <c r="B72" s="29"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2" t="s">
        <v>65</v>
      </c>
      <c r="B73" s="28">
        <f>SUM(B65:B72)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thickBot="1">
      <c r="A74" s="12" t="s">
        <v>66</v>
      </c>
      <c r="B74" s="36">
        <f>B73+B63+B55+B52+B49+B37</f>
        <v>24542.67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thickBot="1">
      <c r="A75" s="24" t="s">
        <v>69</v>
      </c>
      <c r="B75" s="42">
        <f>B15-B74</f>
        <v>10236.629999999997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thickBot="1">
      <c r="A76" s="24" t="s">
        <v>70</v>
      </c>
      <c r="B76" s="37">
        <f>B3+B75</f>
        <v>14807.979999999998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7"/>
      <c r="B77" s="2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43"/>
      <c r="B78" s="4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43"/>
      <c r="B79" s="4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23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49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51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51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51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51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49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7"/>
      <c r="B87" s="4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7"/>
      <c r="B88" s="4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45"/>
      <c r="B89" s="4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45"/>
      <c r="B90" s="4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45"/>
      <c r="B91" s="4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45"/>
      <c r="B92" s="4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45"/>
      <c r="B93" s="4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45"/>
      <c r="B94" s="4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45"/>
      <c r="B95" s="4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45"/>
      <c r="B96" s="4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45"/>
      <c r="B97" s="4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45"/>
      <c r="B98" s="48"/>
      <c r="C98" s="1"/>
    </row>
    <row r="99" spans="1:14">
      <c r="A99" s="45"/>
      <c r="B99" s="47"/>
      <c r="C99" s="1"/>
    </row>
    <row r="100" spans="1:14">
      <c r="A100" s="45"/>
      <c r="B100" s="47"/>
      <c r="C100" s="1"/>
    </row>
    <row r="101" spans="1:14">
      <c r="A101" s="45"/>
      <c r="B101" s="47"/>
      <c r="C101" s="1"/>
    </row>
    <row r="102" spans="1:14">
      <c r="A102" s="45"/>
      <c r="B102" s="47"/>
      <c r="C102" s="1"/>
    </row>
    <row r="103" spans="1:14">
      <c r="A103" s="45"/>
      <c r="B103" s="47"/>
      <c r="C103" s="1"/>
    </row>
    <row r="104" spans="1:14">
      <c r="A104" s="52"/>
      <c r="B104" s="46"/>
      <c r="C104" s="53"/>
    </row>
    <row r="105" spans="1:14">
      <c r="A105" s="52"/>
      <c r="B105" s="46"/>
      <c r="C105" s="53"/>
    </row>
    <row r="106" spans="1:14">
      <c r="A106" s="53"/>
      <c r="B106" s="53"/>
      <c r="C106" s="5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2019-11-28T14:18:18Z</dcterms:created>
  <dcterms:modified xsi:type="dcterms:W3CDTF">2019-12-03T19:31:07Z</dcterms:modified>
</cp:coreProperties>
</file>