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9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73" i="1"/>
  <c r="B72"/>
  <c r="B14"/>
  <c r="B71" l="1"/>
  <c r="B50"/>
  <c r="B70"/>
  <c r="B60"/>
  <c r="B53"/>
  <c r="B47"/>
  <c r="B35"/>
  <c r="B13"/>
</calcChain>
</file>

<file path=xl/sharedStrings.xml><?xml version="1.0" encoding="utf-8"?>
<sst xmlns="http://schemas.openxmlformats.org/spreadsheetml/2006/main" count="73" uniqueCount="72">
  <si>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</si>
  <si>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</si>
  <si>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</si>
  <si>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</si>
  <si>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</si>
  <si>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Diversos/Doação</t>
  </si>
  <si>
    <t>Aluguel Sala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</si>
  <si>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</si>
  <si>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</si>
  <si>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</si>
  <si>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</si>
  <si>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</si>
  <si>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</si>
  <si>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</si>
  <si>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Impostos e DAJE</t>
  </si>
  <si>
    <t>Despesas bancárias/Sicob</t>
  </si>
  <si>
    <t>Certificado / Furto de Caixa</t>
  </si>
  <si>
    <t>Recarga de Cartucho/ Bateria Celular/Chip/Fonte</t>
  </si>
  <si>
    <t>Alimentação/Limpeza</t>
  </si>
  <si>
    <t>Placas Adesivos/Cartões/banners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</si>
  <si>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</si>
  <si>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</si>
  <si>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</si>
  <si>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</si>
  <si>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</si>
  <si>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</si>
  <si>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</si>
  <si>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Equipamento de Proteção Individual + Uniformes CDL</t>
  </si>
  <si>
    <t>TOTAL DESPESAS ADMINISTRATIVAS</t>
  </si>
  <si>
    <t>Despesas com Folha de Pagamento</t>
  </si>
  <si>
    <t>FGTS</t>
  </si>
  <si>
    <t xml:space="preserve">INSS </t>
  </si>
  <si>
    <t>DARF</t>
  </si>
  <si>
    <t>SALÁRIO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</si>
  <si>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</si>
  <si>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</si>
  <si>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</si>
  <si>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</si>
  <si>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</si>
  <si>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</si>
  <si>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</si>
  <si>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</si>
  <si>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</si>
  <si>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</si>
  <si>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</si>
  <si>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</si>
  <si>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</si>
  <si>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</si>
  <si>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</si>
  <si>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Aparelho Celular + Impresora</t>
  </si>
  <si>
    <t>Integralização de conta SICOOB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</si>
  <si>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</si>
  <si>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</si>
  <si>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</si>
  <si>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</si>
  <si>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</si>
  <si>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</si>
  <si>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</si>
  <si>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</si>
  <si>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Carro de Som/ Divulgação/ SPOT</t>
  </si>
  <si>
    <t>Doação/Homenagem</t>
  </si>
  <si>
    <t>TOTAL DE DESPESAS COM EVENTOS/DIVULGAÇÃO/CAMPANHAS/CURSOS</t>
  </si>
  <si>
    <t>TOTAL DESPESAS</t>
  </si>
  <si>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 MAIO</t>
    </r>
  </si>
  <si>
    <t>Saldo Abril - 2019</t>
  </si>
  <si>
    <t>Receitas  de Maio de 2019</t>
  </si>
  <si>
    <t>Total Receitas  Mês de Maio de 2019</t>
  </si>
  <si>
    <t>Total (saldo anterior + receitas de Maio)</t>
  </si>
  <si>
    <t>SALDO MÊS 05/2019</t>
  </si>
  <si>
    <t>Campanha 2019</t>
  </si>
  <si>
    <t>Despesas campanha Dia das Mães</t>
  </si>
  <si>
    <t>Saldo do Mês 04/2019 + Saldo do Mês 05/2019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</si>
</sst>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([$R$ -416]* #,##0.00_);_([$R$ -416]* \(#,##0.00\);_([$R$ -416]* &quot;-&quot;??_);_(@_)"/>
    <numFmt numFmtId="165" formatCode="_(&quot;R$ &quot;* #,##0.00_);_(&quot;R$ &quot;* \(#,##0.00\);_(&quot;R$ 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  <font>
      <sz val="10"/>
      <color theme="1"/>
      <name val="Bookman Old Style"/>
      <family val="1"/>
    </font>
    <font>
      <sz val="9"/>
      <name val="Arial Unicode MS"/>
      <family val="2"/>
    </font>
    <font>
      <b/>
      <sz val="9"/>
      <color theme="1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2" fillId="2" borderId="1" xfId="0" applyFont="1" applyFill="1" applyBorder="1"/>
    <xf numFmtId="0" fontId="5" fillId="2" borderId="2" xfId="0" applyFont="1" applyFill="1" applyBorder="1"/>
    <xf numFmtId="0" fontId="7" fillId="3" borderId="3" xfId="0" applyFont="1" applyFill="1" applyBorder="1"/>
    <xf numFmtId="0" fontId="7" fillId="0" borderId="5" xfId="0" applyFont="1" applyBorder="1"/>
    <xf numFmtId="0" fontId="5" fillId="0" borderId="3" xfId="0" applyFont="1" applyBorder="1"/>
    <xf numFmtId="0" fontId="5" fillId="0" borderId="4" xfId="0" applyFont="1" applyBorder="1"/>
    <xf numFmtId="164" fontId="5" fillId="0" borderId="4" xfId="0" applyNumberFormat="1" applyFont="1" applyBorder="1"/>
    <xf numFmtId="0" fontId="7" fillId="3" borderId="5" xfId="0" applyFont="1" applyFill="1" applyBorder="1"/>
    <xf numFmtId="0" fontId="3" fillId="3" borderId="4" xfId="0" applyFont="1" applyFill="1" applyBorder="1"/>
    <xf numFmtId="0" fontId="8" fillId="0" borderId="6" xfId="0" applyFont="1" applyFill="1" applyBorder="1"/>
    <xf numFmtId="164" fontId="5" fillId="4" borderId="4" xfId="0" applyNumberFormat="1" applyFont="1" applyFill="1" applyBorder="1"/>
    <xf numFmtId="0" fontId="8" fillId="0" borderId="7" xfId="0" applyFont="1" applyFill="1" applyBorder="1"/>
    <xf numFmtId="0" fontId="9" fillId="0" borderId="4" xfId="0" applyFont="1" applyFill="1" applyBorder="1"/>
    <xf numFmtId="0" fontId="8" fillId="0" borderId="4" xfId="0" applyFont="1" applyBorder="1"/>
    <xf numFmtId="164" fontId="5" fillId="4" borderId="0" xfId="0" applyNumberFormat="1" applyFont="1" applyFill="1" applyBorder="1"/>
    <xf numFmtId="0" fontId="5" fillId="0" borderId="6" xfId="0" applyFont="1" applyFill="1" applyBorder="1"/>
    <xf numFmtId="0" fontId="5" fillId="0" borderId="5" xfId="0" applyFont="1" applyBorder="1"/>
    <xf numFmtId="0" fontId="4" fillId="4" borderId="0" xfId="0" applyFont="1" applyFill="1" applyBorder="1"/>
    <xf numFmtId="164" fontId="3" fillId="5" borderId="4" xfId="0" applyNumberFormat="1" applyFont="1" applyFill="1" applyBorder="1"/>
    <xf numFmtId="0" fontId="2" fillId="0" borderId="4" xfId="0" applyFont="1" applyBorder="1"/>
    <xf numFmtId="0" fontId="7" fillId="0" borderId="4" xfId="0" applyFont="1" applyBorder="1"/>
    <xf numFmtId="164" fontId="5" fillId="0" borderId="4" xfId="0" applyNumberFormat="1" applyFont="1" applyBorder="1" applyAlignment="1">
      <alignment horizontal="right"/>
    </xf>
    <xf numFmtId="0" fontId="7" fillId="9" borderId="4" xfId="0" applyFont="1" applyFill="1" applyBorder="1"/>
    <xf numFmtId="0" fontId="4" fillId="0" borderId="0" xfId="0" applyFont="1" applyFill="1" applyBorder="1" applyAlignment="1">
      <alignment horizontal="center"/>
    </xf>
    <xf numFmtId="0" fontId="4" fillId="10" borderId="8" xfId="0" applyFont="1" applyFill="1" applyBorder="1"/>
    <xf numFmtId="164" fontId="2" fillId="4" borderId="4" xfId="0" applyNumberFormat="1" applyFont="1" applyFill="1" applyBorder="1"/>
    <xf numFmtId="164" fontId="5" fillId="7" borderId="4" xfId="0" applyNumberFormat="1" applyFont="1" applyFill="1" applyBorder="1"/>
    <xf numFmtId="164" fontId="0" fillId="0" borderId="4" xfId="0" applyNumberFormat="1" applyBorder="1"/>
    <xf numFmtId="164" fontId="5" fillId="7" borderId="4" xfId="1" applyNumberFormat="1" applyFont="1" applyFill="1" applyBorder="1"/>
    <xf numFmtId="164" fontId="5" fillId="4" borderId="4" xfId="1" applyNumberFormat="1" applyFont="1" applyFill="1" applyBorder="1"/>
    <xf numFmtId="164" fontId="5" fillId="4" borderId="10" xfId="1" applyNumberFormat="1" applyFont="1" applyFill="1" applyBorder="1"/>
    <xf numFmtId="164" fontId="5" fillId="0" borderId="4" xfId="1" applyNumberFormat="1" applyFont="1" applyBorder="1"/>
    <xf numFmtId="164" fontId="7" fillId="5" borderId="4" xfId="0" applyNumberFormat="1" applyFont="1" applyFill="1" applyBorder="1"/>
    <xf numFmtId="164" fontId="0" fillId="0" borderId="3" xfId="0" applyNumberFormat="1" applyBorder="1"/>
    <xf numFmtId="164" fontId="5" fillId="4" borderId="4" xfId="1" applyNumberFormat="1" applyFont="1" applyFill="1" applyBorder="1" applyAlignment="1">
      <alignment vertical="center"/>
    </xf>
    <xf numFmtId="164" fontId="5" fillId="4" borderId="4" xfId="1" applyNumberFormat="1" applyFont="1" applyFill="1" applyBorder="1" applyAlignment="1">
      <alignment horizontal="center" vertical="center"/>
    </xf>
    <xf numFmtId="164" fontId="4" fillId="6" borderId="8" xfId="1" applyNumberFormat="1" applyFont="1" applyFill="1" applyBorder="1"/>
    <xf numFmtId="164" fontId="4" fillId="5" borderId="9" xfId="1" applyNumberFormat="1" applyFont="1" applyFill="1" applyBorder="1"/>
    <xf numFmtId="164" fontId="0" fillId="7" borderId="4" xfId="1" applyNumberFormat="1" applyFont="1" applyFill="1" applyBorder="1"/>
    <xf numFmtId="164" fontId="6" fillId="0" borderId="0" xfId="0" applyNumberFormat="1" applyFont="1"/>
    <xf numFmtId="164" fontId="5" fillId="4" borderId="0" xfId="0" applyNumberFormat="1" applyFont="1" applyFill="1"/>
    <xf numFmtId="164" fontId="10" fillId="0" borderId="4" xfId="1" applyNumberFormat="1" applyFont="1" applyBorder="1"/>
    <xf numFmtId="44" fontId="4" fillId="8" borderId="8" xfId="1" applyNumberFormat="1" applyFont="1" applyFill="1" applyBorder="1"/>
    <xf numFmtId="0" fontId="0" fillId="0" borderId="0" xfId="0" applyBorder="1"/>
    <xf numFmtId="165" fontId="11" fillId="4" borderId="0" xfId="1" applyNumberFormat="1" applyFont="1" applyFill="1" applyBorder="1"/>
    <xf numFmtId="0" fontId="11" fillId="4" borderId="0" xfId="0" applyFont="1" applyFill="1" applyBorder="1"/>
    <xf numFmtId="165" fontId="4" fillId="0" borderId="0" xfId="1" applyNumberFormat="1" applyFont="1" applyFill="1" applyBorder="1"/>
    <xf numFmtId="165" fontId="4" fillId="4" borderId="0" xfId="1" applyNumberFormat="1" applyFont="1" applyFill="1" applyBorder="1"/>
    <xf numFmtId="44" fontId="4" fillId="4" borderId="0" xfId="1" applyNumberFormat="1" applyFont="1" applyFill="1" applyBorder="1"/>
    <xf numFmtId="0" fontId="4" fillId="0" borderId="0" xfId="0" applyFont="1" applyFill="1" applyBorder="1"/>
    <xf numFmtId="165" fontId="11" fillId="0" borderId="0" xfId="1" applyNumberFormat="1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0" fillId="0" borderId="0" xfId="0" applyFill="1"/>
  </cellXfs>
  <cellStyles count="2">
    <cellStyle name="Moed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topLeftCell="A52" workbookViewId="0">
      <selection activeCell="B72" sqref="B72"/>
    </sheetView>
  </sheetViews>
  <sheetFormatPr defaultRowHeight="15"/>
  <cols>
    <col min="1" max="1" width="72.42578125" bestFit="1" customWidth="1"/>
    <col min="2" max="2" width="14.85546875" bestFit="1" customWidth="1"/>
  </cols>
  <sheetData>
    <row r="1" spans="1:14" ht="15.75" thickBot="1">
      <c r="A1" s="2" t="s">
        <v>63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64</v>
      </c>
      <c r="B2" s="39">
        <v>17466.810000000001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65</v>
      </c>
      <c r="B3" s="2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6" t="s">
        <v>0</v>
      </c>
      <c r="B4" s="43">
        <v>22128.87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7" t="s">
        <v>1</v>
      </c>
      <c r="B5" s="8">
        <v>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" t="s">
        <v>2</v>
      </c>
      <c r="B6" s="23">
        <v>809.58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7" t="s">
        <v>3</v>
      </c>
      <c r="B7" s="33">
        <v>5757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7" t="s">
        <v>4</v>
      </c>
      <c r="B8" s="33">
        <v>0.04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7" t="s">
        <v>69</v>
      </c>
      <c r="B9" s="33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18" t="s">
        <v>5</v>
      </c>
      <c r="B10" s="33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18" t="s">
        <v>6</v>
      </c>
      <c r="B11" s="33">
        <v>450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8" t="s">
        <v>7</v>
      </c>
      <c r="B12" s="8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9" t="s">
        <v>66</v>
      </c>
      <c r="B13" s="34">
        <f>SUM(B4:B12)</f>
        <v>29199.49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0" t="s">
        <v>67</v>
      </c>
      <c r="B14" s="20">
        <f>B2+B13</f>
        <v>46666.3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1" t="s">
        <v>8</v>
      </c>
      <c r="B15" s="4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7" t="s">
        <v>9</v>
      </c>
      <c r="B16" s="31">
        <v>1413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17" t="s">
        <v>10</v>
      </c>
      <c r="B17" s="31">
        <v>318.98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7" t="s">
        <v>11</v>
      </c>
      <c r="B18" s="31">
        <v>2914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7" t="s">
        <v>12</v>
      </c>
      <c r="B19" s="31">
        <v>241.3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7" t="s">
        <v>13</v>
      </c>
      <c r="B20" s="31">
        <v>14.2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7" t="s">
        <v>14</v>
      </c>
      <c r="B21" s="31"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7" t="s">
        <v>15</v>
      </c>
      <c r="B22" s="31">
        <v>1003.66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6" t="s">
        <v>16</v>
      </c>
      <c r="B23" s="31">
        <v>117.5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6" t="s">
        <v>17</v>
      </c>
      <c r="B24" s="31"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6" t="s">
        <v>18</v>
      </c>
      <c r="B25" s="31">
        <v>857.4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6" t="s">
        <v>19</v>
      </c>
      <c r="B26" s="31"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7" t="s">
        <v>20</v>
      </c>
      <c r="B27" s="31">
        <v>373.68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7" t="s">
        <v>21</v>
      </c>
      <c r="B28" s="31">
        <v>433.36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7" t="s">
        <v>22</v>
      </c>
      <c r="B29" s="31">
        <v>23.9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7" t="s">
        <v>23</v>
      </c>
      <c r="B30" s="32"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7" t="s">
        <v>24</v>
      </c>
      <c r="B31" s="31">
        <v>169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7" t="s">
        <v>25</v>
      </c>
      <c r="B32" s="31">
        <v>208.84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7" t="s">
        <v>26</v>
      </c>
      <c r="B33" s="31">
        <v>998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7" t="s">
        <v>27</v>
      </c>
      <c r="B34" s="31">
        <v>550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24" t="s">
        <v>28</v>
      </c>
      <c r="B35" s="30">
        <f>SUM(B16:B34)</f>
        <v>9636.82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3" t="s">
        <v>29</v>
      </c>
      <c r="B36" s="4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6" t="s">
        <v>30</v>
      </c>
      <c r="B37" s="12">
        <v>1599.69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7" t="s">
        <v>31</v>
      </c>
      <c r="B38" s="12">
        <v>3430.5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7" t="s">
        <v>32</v>
      </c>
      <c r="B39" s="12">
        <v>156.55000000000001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7" t="s">
        <v>33</v>
      </c>
      <c r="B40" s="12">
        <v>14760.93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7" t="s">
        <v>34</v>
      </c>
      <c r="B41" s="12"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7" t="s">
        <v>35</v>
      </c>
      <c r="B42" s="29"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7" t="s">
        <v>36</v>
      </c>
      <c r="B43" s="12"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7" t="s">
        <v>37</v>
      </c>
      <c r="B44" s="12"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7" t="s">
        <v>38</v>
      </c>
      <c r="B45" s="12"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7" t="s">
        <v>39</v>
      </c>
      <c r="B46" s="12">
        <v>161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24" t="s">
        <v>40</v>
      </c>
      <c r="B47" s="28">
        <f>SUM(B37:B46)</f>
        <v>20108.670000000002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3" t="s">
        <v>41</v>
      </c>
      <c r="B48" s="1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7" t="s">
        <v>42</v>
      </c>
      <c r="B49" s="12">
        <v>4475.5600000000004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24" t="s">
        <v>43</v>
      </c>
      <c r="B50" s="28">
        <f>SUM(B49)</f>
        <v>4475.5600000000004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5" t="s">
        <v>44</v>
      </c>
      <c r="B51" s="3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7" t="s">
        <v>45</v>
      </c>
      <c r="B52" s="31">
        <v>314.51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22" t="s">
        <v>46</v>
      </c>
      <c r="B53" s="40">
        <f>SUM(B52)</f>
        <v>314.51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5" t="s">
        <v>47</v>
      </c>
      <c r="B54" s="3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7" t="s">
        <v>48</v>
      </c>
      <c r="B55" s="8">
        <v>143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7" t="s">
        <v>49</v>
      </c>
      <c r="B56" s="8">
        <v>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7" t="s">
        <v>50</v>
      </c>
      <c r="B57" s="8">
        <v>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7" t="s">
        <v>51</v>
      </c>
      <c r="B58" s="31">
        <v>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7" t="s">
        <v>52</v>
      </c>
      <c r="B59" s="31">
        <v>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24" t="s">
        <v>53</v>
      </c>
      <c r="B60" s="30">
        <f>SUM(B55:B59)</f>
        <v>143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5" t="s">
        <v>54</v>
      </c>
      <c r="B61" s="3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7" t="s">
        <v>55</v>
      </c>
      <c r="B62" s="31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21" t="s">
        <v>56</v>
      </c>
      <c r="B63" s="36">
        <v>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21" t="s">
        <v>57</v>
      </c>
      <c r="B64" s="31"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21" t="s">
        <v>58</v>
      </c>
      <c r="B65" s="37"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21" t="s">
        <v>54</v>
      </c>
      <c r="B66" s="31">
        <v>915.9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7" t="s">
        <v>59</v>
      </c>
      <c r="B67" s="31"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7" t="s">
        <v>70</v>
      </c>
      <c r="B68" s="31">
        <v>359.9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7" t="s">
        <v>60</v>
      </c>
      <c r="B69" s="31"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thickBot="1">
      <c r="A70" s="24" t="s">
        <v>61</v>
      </c>
      <c r="B70" s="30">
        <f>SUM(B62:B69)</f>
        <v>1275.8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thickBot="1">
      <c r="A71" s="14" t="s">
        <v>62</v>
      </c>
      <c r="B71" s="38">
        <f>B47+B35+B53+B60+B70+B50</f>
        <v>35954.36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thickBot="1">
      <c r="A72" s="26" t="s">
        <v>68</v>
      </c>
      <c r="B72" s="44">
        <f>B71-B14</f>
        <v>-10711.940000000002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thickBot="1">
      <c r="A73" s="26" t="s">
        <v>71</v>
      </c>
      <c r="B73" s="39">
        <f>B2+B72</f>
        <v>6754.869999999999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9"/>
      <c r="B74" s="2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45"/>
      <c r="B75" s="4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45"/>
      <c r="B76" s="4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25"/>
      <c r="B77" s="4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51"/>
      <c r="B78" s="5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53"/>
      <c r="B79" s="4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53"/>
      <c r="B80" s="4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2">
      <c r="A81" s="53"/>
      <c r="B81" s="48"/>
    </row>
    <row r="82" spans="1:2">
      <c r="A82" s="53"/>
      <c r="B82" s="48"/>
    </row>
    <row r="83" spans="1:2">
      <c r="A83" s="51"/>
      <c r="B83" s="48"/>
    </row>
    <row r="84" spans="1:2">
      <c r="A84" s="19"/>
      <c r="B84" s="49"/>
    </row>
    <row r="85" spans="1:2">
      <c r="A85" s="19"/>
      <c r="B85" s="46"/>
    </row>
    <row r="86" spans="1:2">
      <c r="A86" s="47"/>
      <c r="B86" s="50"/>
    </row>
    <row r="87" spans="1:2">
      <c r="A87" s="47"/>
      <c r="B87" s="50"/>
    </row>
    <row r="88" spans="1:2">
      <c r="A88" s="47"/>
      <c r="B88" s="50"/>
    </row>
    <row r="89" spans="1:2">
      <c r="A89" s="47"/>
      <c r="B89" s="50"/>
    </row>
    <row r="90" spans="1:2">
      <c r="A90" s="47"/>
      <c r="B90" s="50"/>
    </row>
    <row r="91" spans="1:2">
      <c r="A91" s="47"/>
      <c r="B91" s="50"/>
    </row>
    <row r="92" spans="1:2">
      <c r="A92" s="47"/>
      <c r="B92" s="50"/>
    </row>
    <row r="93" spans="1:2">
      <c r="A93" s="47"/>
      <c r="B93" s="50"/>
    </row>
    <row r="94" spans="1:2">
      <c r="A94" s="47"/>
      <c r="B94" s="50"/>
    </row>
    <row r="95" spans="1:2">
      <c r="A95" s="47"/>
      <c r="B95" s="50"/>
    </row>
    <row r="96" spans="1:2">
      <c r="A96" s="47"/>
      <c r="B96" s="49"/>
    </row>
    <row r="97" spans="1:3">
      <c r="A97" s="47"/>
      <c r="B97" s="49"/>
      <c r="C97" s="1"/>
    </row>
    <row r="98" spans="1:3">
      <c r="A98" s="47"/>
      <c r="B98" s="49"/>
      <c r="C98" s="1"/>
    </row>
    <row r="99" spans="1:3">
      <c r="A99" s="47"/>
      <c r="B99" s="49"/>
      <c r="C99" s="1"/>
    </row>
    <row r="100" spans="1:3">
      <c r="A100" s="47"/>
      <c r="B100" s="49"/>
      <c r="C100" s="1"/>
    </row>
    <row r="101" spans="1:3">
      <c r="A101" s="54"/>
      <c r="B101" s="48"/>
      <c r="C101" s="55"/>
    </row>
    <row r="102" spans="1:3">
      <c r="A102" s="54"/>
      <c r="B102" s="48"/>
      <c r="C102" s="55"/>
    </row>
    <row r="103" spans="1:3">
      <c r="A103" s="55"/>
      <c r="B103" s="55"/>
      <c r="C103" s="55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2019-07-26T15:25:03Z</dcterms:created>
  <dcterms:modified xsi:type="dcterms:W3CDTF">2019-08-12T19:15:58Z</dcterms:modified>
</cp:coreProperties>
</file>